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" l="1"/>
  <c r="C82" i="1"/>
  <c r="C70" i="1"/>
  <c r="H63" i="1"/>
  <c r="H62" i="1"/>
  <c r="H30" i="1"/>
  <c r="H26" i="1"/>
  <c r="H34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<sst xmlns="http://schemas.openxmlformats.org/spreadsheetml/2006/main" count="111" uniqueCount="72">
  <si>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</si>
  <si>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</si>
  <si>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</si>
  <si>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</si>
  <si>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</si>
  <si>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</si>
  <si>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</si>
  <si>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</si>
  <si>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</si>
  <si>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</si>
  <si>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</si>
  <si>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</si>
  <si>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</si>
  <si>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</si>
  <si>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</si>
  <si>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</si>
  <si>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</si>
  <si>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</si>
  <si>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</si>
  <si>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</si>
  <si>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</si>
  <si>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</si>
  <si>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</si>
  <si>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</si>
  <si>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</si>
  <si>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</si>
  <si>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</si>
  <si>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</si>
  <si>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</si>
  <si>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</si>
  <si>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</si>
  <si>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</si>
  <si>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16.07.2025.godine Dom zdravlja Požarevac je izvršio plaćanje prema dobavljačima:</t>
  </si>
  <si>
    <t>Primljena i neutrošena participacija od 16.07.2025</t>
  </si>
  <si>
    <t xml:space="preserve">Dana: 16.07.2025 </t>
  </si>
  <si>
    <t>Farmalogist</t>
  </si>
  <si>
    <t>Phoenix Pharma</t>
  </si>
  <si>
    <t>Vega</t>
  </si>
  <si>
    <t>Vicor</t>
  </si>
  <si>
    <t>Zorex</t>
  </si>
  <si>
    <t>Flora komerc</t>
  </si>
  <si>
    <t>ATAN MARK</t>
  </si>
  <si>
    <t>Eter&amp;Medical 11</t>
  </si>
  <si>
    <t>Makler</t>
  </si>
  <si>
    <t>Promedia</t>
  </si>
  <si>
    <t>Euromedicina</t>
  </si>
  <si>
    <t>Teamedical</t>
  </si>
  <si>
    <t>250154183</t>
  </si>
  <si>
    <t>142251525</t>
  </si>
  <si>
    <t>202602/25</t>
  </si>
  <si>
    <t>R25-02220</t>
  </si>
  <si>
    <t>R25-03394</t>
  </si>
  <si>
    <t>N-10606</t>
  </si>
  <si>
    <t>N-10690</t>
  </si>
  <si>
    <t>1972-25</t>
  </si>
  <si>
    <t>2915-25</t>
  </si>
  <si>
    <t>2916-25</t>
  </si>
  <si>
    <t>136325125</t>
  </si>
  <si>
    <t>ifvp-694/25</t>
  </si>
  <si>
    <t>2025-86</t>
  </si>
  <si>
    <t>RO-5335/25</t>
  </si>
  <si>
    <t>RO-5703/25</t>
  </si>
  <si>
    <t>RO-5791/25</t>
  </si>
  <si>
    <t>R25-03196</t>
  </si>
  <si>
    <t>25000740-002257</t>
  </si>
  <si>
    <t>25000741-002257</t>
  </si>
  <si>
    <t>25000776-002257</t>
  </si>
  <si>
    <t>2002-07000836-25</t>
  </si>
  <si>
    <t>2002-07000837-25</t>
  </si>
  <si>
    <t>UKUPNO LEKOVI- DIREKTNA PLAĆANJA</t>
  </si>
  <si>
    <t>UKUPNO SANITETSKI- DIREKTNA PLAĆANJA</t>
  </si>
  <si>
    <t>UKUPNO REAGENSI- 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</si>
</sst>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1" xfId="2" applyFont="1" applyFill="1" applyBorder="1"/>
    <xf numFmtId="0" fontId="9" fillId="0" borderId="1" xfId="0" applyFont="1" applyFill="1" applyBorder="1" applyAlignment="1">
      <alignment horizontal="left"/>
    </xf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167" fontId="10" fillId="0" borderId="1" xfId="2" applyNumberFormat="1" applyFont="1" applyBorder="1"/>
    <xf numFmtId="49" fontId="8" fillId="0" borderId="1" xfId="2" applyNumberFormat="1" applyFont="1" applyBorder="1"/>
    <xf numFmtId="4" fontId="9" fillId="0" borderId="1" xfId="0" applyNumberFormat="1" applyFont="1" applyFill="1" applyBorder="1" applyAlignment="1">
      <alignment horizontal="right"/>
    </xf>
    <xf numFmtId="4" fontId="10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3"/>
  <sheetViews>
    <sheetView tabSelected="1" topLeftCell="B52" zoomScaleNormal="100" workbookViewId="0">
      <selection activeCell="B94" sqref="B9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45854</v>
      </c>
      <c r="H12" s="12">
        <v>1492373.7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45854</v>
      </c>
      <c r="H13" s="1">
        <f>H14+H31-H39-H55</f>
        <v>329970.21999999834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45854</v>
      </c>
      <c r="H14" s="2">
        <f>SUM(H15:H30)</f>
        <v>40744285.819999993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34716075.829999998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350354.66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71041.87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2544309.56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2807694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</f>
        <v>52299.259999999951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45854</v>
      </c>
      <c r="H31" s="2">
        <f>H32+H33+H34+H35+H37+H38+H36</f>
        <v>4137079.5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4061913.18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45854</v>
      </c>
      <c r="H39" s="3">
        <f>SUM(H40:H54)</f>
        <v>40489481.919999994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34716075.829999998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350354.66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71041.87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2544309.56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2807694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45854</v>
      </c>
      <c r="H55" s="3">
        <f>SUM(H56:H61)</f>
        <v>4061913.18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4061913.18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45854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</f>
        <v>1476129.5700000005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f>15726.09+298000</f>
        <v>313726.09000000003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1492373.6999999988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6">
        <v>1840.87</v>
      </c>
      <c r="D68" s="57" t="s">
        <v>47</v>
      </c>
    </row>
    <row r="69" spans="2:11" x14ac:dyDescent="0.25">
      <c r="B69" s="54" t="s">
        <v>36</v>
      </c>
      <c r="C69" s="56">
        <v>69201</v>
      </c>
      <c r="D69" s="57" t="s">
        <v>48</v>
      </c>
    </row>
    <row r="70" spans="2:11" x14ac:dyDescent="0.25">
      <c r="B70" s="61" t="s">
        <v>69</v>
      </c>
      <c r="C70" s="58">
        <f>SUM(C68:C69)</f>
        <v>71041.87</v>
      </c>
      <c r="D70" s="59"/>
    </row>
    <row r="71" spans="2:11" x14ac:dyDescent="0.25">
      <c r="B71" s="54" t="s">
        <v>37</v>
      </c>
      <c r="C71" s="56">
        <v>728930.4</v>
      </c>
      <c r="D71" s="57" t="s">
        <v>49</v>
      </c>
    </row>
    <row r="72" spans="2:11" x14ac:dyDescent="0.25">
      <c r="B72" s="55" t="s">
        <v>38</v>
      </c>
      <c r="C72" s="60">
        <v>583646.56000000006</v>
      </c>
      <c r="D72" s="55" t="s">
        <v>50</v>
      </c>
    </row>
    <row r="73" spans="2:11" x14ac:dyDescent="0.25">
      <c r="B73" s="54" t="s">
        <v>38</v>
      </c>
      <c r="C73" s="56">
        <v>348991</v>
      </c>
      <c r="D73" s="57" t="s">
        <v>51</v>
      </c>
    </row>
    <row r="74" spans="2:11" x14ac:dyDescent="0.25">
      <c r="B74" s="54" t="s">
        <v>39</v>
      </c>
      <c r="C74" s="56">
        <v>74580</v>
      </c>
      <c r="D74" s="57" t="s">
        <v>52</v>
      </c>
    </row>
    <row r="75" spans="2:11" x14ac:dyDescent="0.25">
      <c r="B75" s="55" t="s">
        <v>39</v>
      </c>
      <c r="C75" s="60">
        <v>19470</v>
      </c>
      <c r="D75" s="55" t="s">
        <v>53</v>
      </c>
    </row>
    <row r="76" spans="2:11" x14ac:dyDescent="0.25">
      <c r="B76" s="55" t="s">
        <v>40</v>
      </c>
      <c r="C76" s="60">
        <v>102720</v>
      </c>
      <c r="D76" s="55" t="s">
        <v>54</v>
      </c>
    </row>
    <row r="77" spans="2:11" x14ac:dyDescent="0.25">
      <c r="B77" s="54" t="s">
        <v>40</v>
      </c>
      <c r="C77" s="56">
        <v>16296</v>
      </c>
      <c r="D77" s="57" t="s">
        <v>55</v>
      </c>
    </row>
    <row r="78" spans="2:11" x14ac:dyDescent="0.25">
      <c r="B78" s="55" t="s">
        <v>40</v>
      </c>
      <c r="C78" s="60">
        <v>12456</v>
      </c>
      <c r="D78" s="55" t="s">
        <v>56</v>
      </c>
    </row>
    <row r="79" spans="2:11" x14ac:dyDescent="0.25">
      <c r="B79" s="54" t="s">
        <v>36</v>
      </c>
      <c r="C79" s="56">
        <v>411123.6</v>
      </c>
      <c r="D79" s="57" t="s">
        <v>57</v>
      </c>
    </row>
    <row r="80" spans="2:11" x14ac:dyDescent="0.25">
      <c r="B80" s="54" t="s">
        <v>41</v>
      </c>
      <c r="C80" s="56">
        <v>237456</v>
      </c>
      <c r="D80" s="57" t="s">
        <v>58</v>
      </c>
    </row>
    <row r="81" spans="2:4" x14ac:dyDescent="0.25">
      <c r="B81" s="55" t="s">
        <v>42</v>
      </c>
      <c r="C81" s="60">
        <v>8640</v>
      </c>
      <c r="D81" s="55" t="s">
        <v>59</v>
      </c>
    </row>
    <row r="82" spans="2:4" x14ac:dyDescent="0.25">
      <c r="B82" s="61" t="s">
        <v>70</v>
      </c>
      <c r="C82" s="58">
        <f>SUM(C71:C81)</f>
        <v>2544309.56</v>
      </c>
      <c r="D82" s="59"/>
    </row>
    <row r="83" spans="2:4" x14ac:dyDescent="0.25">
      <c r="B83" s="55" t="s">
        <v>43</v>
      </c>
      <c r="C83" s="60">
        <v>276000</v>
      </c>
      <c r="D83" s="55">
        <v>2503696</v>
      </c>
    </row>
    <row r="84" spans="2:4" x14ac:dyDescent="0.25">
      <c r="B84" s="55" t="s">
        <v>44</v>
      </c>
      <c r="C84" s="60">
        <v>324442.8</v>
      </c>
      <c r="D84" s="55" t="s">
        <v>60</v>
      </c>
    </row>
    <row r="85" spans="2:4" x14ac:dyDescent="0.25">
      <c r="B85" s="55" t="s">
        <v>44</v>
      </c>
      <c r="C85" s="60">
        <v>133056</v>
      </c>
      <c r="D85" s="55" t="s">
        <v>61</v>
      </c>
    </row>
    <row r="86" spans="2:4" x14ac:dyDescent="0.25">
      <c r="B86" s="55" t="s">
        <v>44</v>
      </c>
      <c r="C86" s="60">
        <v>11462.4</v>
      </c>
      <c r="D86" s="55" t="s">
        <v>62</v>
      </c>
    </row>
    <row r="87" spans="2:4" x14ac:dyDescent="0.25">
      <c r="B87" s="55" t="s">
        <v>38</v>
      </c>
      <c r="C87" s="60">
        <v>191040</v>
      </c>
      <c r="D87" s="55" t="s">
        <v>63</v>
      </c>
    </row>
    <row r="88" spans="2:4" x14ac:dyDescent="0.25">
      <c r="B88" s="55" t="s">
        <v>45</v>
      </c>
      <c r="C88" s="60">
        <v>39360</v>
      </c>
      <c r="D88" s="55" t="s">
        <v>64</v>
      </c>
    </row>
    <row r="89" spans="2:4" x14ac:dyDescent="0.25">
      <c r="B89" s="55" t="s">
        <v>45</v>
      </c>
      <c r="C89" s="60">
        <v>181152</v>
      </c>
      <c r="D89" s="55" t="s">
        <v>65</v>
      </c>
    </row>
    <row r="90" spans="2:4" x14ac:dyDescent="0.25">
      <c r="B90" s="55" t="s">
        <v>45</v>
      </c>
      <c r="C90" s="60">
        <v>76274.399999999994</v>
      </c>
      <c r="D90" s="55" t="s">
        <v>66</v>
      </c>
    </row>
    <row r="91" spans="2:4" x14ac:dyDescent="0.25">
      <c r="B91" s="55" t="s">
        <v>46</v>
      </c>
      <c r="C91" s="60">
        <v>254682</v>
      </c>
      <c r="D91" s="55" t="s">
        <v>67</v>
      </c>
    </row>
    <row r="92" spans="2:4" x14ac:dyDescent="0.25">
      <c r="B92" s="55" t="s">
        <v>46</v>
      </c>
      <c r="C92" s="60">
        <v>1320224.3999999999</v>
      </c>
      <c r="D92" s="55" t="s">
        <v>68</v>
      </c>
    </row>
    <row r="93" spans="2:4" x14ac:dyDescent="0.25">
      <c r="B93" s="61" t="s">
        <v>71</v>
      </c>
      <c r="C93" s="58">
        <f>SUM(C83:C92)</f>
        <v>2807694</v>
      </c>
      <c r="D93" s="59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2025-07-17T06:09:34Z</dcterms:modified>
  <cp:category/>
  <cp:contentStatus/>
</cp:coreProperties>
</file>